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er Pricing" sheetId="1" state="visible" r:id="rId1"/>
    <sheet xmlns:r="http://schemas.openxmlformats.org/officeDocument/2006/relationships" name="Conta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666666"/>
      <sz val="10"/>
    </font>
    <font>
      <name val="Arial"/>
      <b val="1"/>
      <color rgb="007A5A1C"/>
      <sz val="10"/>
    </font>
    <font>
      <name val="Arial"/>
      <b val="1"/>
      <color rgb="00FFFFFF"/>
    </font>
    <font>
      <name val="Arial"/>
      <sz val="10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7A5A1C"/>
      </patternFill>
    </fill>
  </fills>
  <borders count="2">
    <border>
      <left/>
      <right/>
      <top/>
      <bottom/>
      <diagonal/>
    </border>
    <border>
      <bottom style="thin">
        <color rgb="00D9D4C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49" fontId="5" fillId="0" borderId="1" applyAlignment="1" pivotButton="0" quotePrefix="0" xfId="0">
      <alignment vertical="top"/>
    </xf>
    <xf numFmtId="164" fontId="5" fillId="0" borderId="1" applyAlignment="1" pivotButton="0" quotePrefix="0" xfId="0">
      <alignment vertical="top"/>
    </xf>
    <xf numFmtId="9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  <col width="70" customWidth="1" min="4" max="4"/>
    <col width="17" customWidth="1" min="5" max="5"/>
    <col width="12" customWidth="1" min="6" max="6"/>
    <col width="12" customWidth="1" min="7" max="7"/>
    <col width="11" customWidth="1" min="8" max="8"/>
    <col width="13" customWidth="1" min="9" max="9"/>
    <col width="13" customWidth="1" min="10" max="10"/>
  </cols>
  <sheetData>
    <row r="1">
      <c r="A1" s="1" t="inlineStr">
        <is>
          <t>Royer Labs · Undertone Audio — U.S. Dealer Pricing</t>
        </is>
      </c>
    </row>
    <row r="2">
      <c r="A2" s="2" t="inlineStr">
        <is>
          <t>Effective October 2026 · USD · Authorized dealers only — confidential</t>
        </is>
      </c>
    </row>
    <row r="3">
      <c r="A3" s="2" t="inlineStr">
        <is>
          <t>Stocking = dealer cost on products you stock. Non-Stocking = dealer cost on products you do not stock. Margin is calculated on MAP.</t>
        </is>
      </c>
    </row>
    <row r="4">
      <c r="A4" s="3" t="inlineStr">
        <is>
          <t>October 2026 promotion: a free dBooster (R-DB20) ships with every single R-121 ordered, and a free dBooster2 (R-DB22) with every SF-12 ordered. Single units only: the R-121 matched pair (R-121-MP) does not qualify. Buy-in October 1–31, 2026; sell through while promo stock lasts. Units already in dealer inventory are covered by credit memo or scanback.</t>
        </is>
      </c>
    </row>
    <row r="6" ht="30" customHeight="1">
      <c r="A6" s="4" t="inlineStr">
        <is>
          <t>Brand</t>
        </is>
      </c>
      <c r="B6" s="4" t="inlineStr">
        <is>
          <t>Category</t>
        </is>
      </c>
      <c r="C6" s="4" t="inlineStr">
        <is>
          <t>Item</t>
        </is>
      </c>
      <c r="D6" s="4" t="inlineStr">
        <is>
          <t>Description</t>
        </is>
      </c>
      <c r="E6" s="4" t="inlineStr">
        <is>
          <t>UPC</t>
        </is>
      </c>
      <c r="F6" s="5" t="inlineStr">
        <is>
          <t>MAP</t>
        </is>
      </c>
      <c r="G6" s="5" t="inlineStr">
        <is>
          <t>Stocking</t>
        </is>
      </c>
      <c r="H6" s="5" t="inlineStr">
        <is>
          <t>Stocking Margin</t>
        </is>
      </c>
      <c r="I6" s="5" t="inlineStr">
        <is>
          <t>Non-Stocking</t>
        </is>
      </c>
      <c r="J6" s="5" t="inlineStr">
        <is>
          <t>Non-Stocking Margin</t>
        </is>
      </c>
    </row>
    <row r="7">
      <c r="A7" s="6" t="inlineStr">
        <is>
          <t>Royer Labs</t>
        </is>
      </c>
      <c r="B7" s="6" t="inlineStr">
        <is>
          <t>R-10 Series · Workhorse Ribbon</t>
        </is>
      </c>
      <c r="C7" s="6" t="inlineStr">
        <is>
          <t>R-10</t>
        </is>
      </c>
      <c r="D7" s="7" t="inlineStr">
        <is>
          <t>Mono ribbon microphone with large 2.5-micron ribbon element.</t>
        </is>
      </c>
      <c r="E7" s="8" t="inlineStr">
        <is>
          <t>00850035900178</t>
        </is>
      </c>
      <c r="F7" s="9" t="n">
        <v>649</v>
      </c>
      <c r="G7" s="9" t="n">
        <v>454.3</v>
      </c>
      <c r="H7" s="10">
        <f>1-G7/F7</f>
        <v/>
      </c>
      <c r="I7" s="9">
        <f>ROUND(F7*0.8,2)</f>
        <v/>
      </c>
      <c r="J7" s="10">
        <f>1-I7/F7</f>
        <v/>
      </c>
    </row>
    <row r="8">
      <c r="A8" s="6" t="inlineStr">
        <is>
          <t>Royer Labs</t>
        </is>
      </c>
      <c r="B8" s="6" t="inlineStr">
        <is>
          <t>R-10 Series · Workhorse Ribbon</t>
        </is>
      </c>
      <c r="C8" s="6" t="inlineStr">
        <is>
          <t>R-10-MP</t>
        </is>
      </c>
      <c r="D8" s="7" t="inlineStr">
        <is>
          <t>Matched pair of R-10 ribbon microphones (2.5-micron element).</t>
        </is>
      </c>
      <c r="E8" s="8" t="inlineStr">
        <is>
          <t>00850035900185</t>
        </is>
      </c>
      <c r="F8" s="9" t="n">
        <v>1298</v>
      </c>
      <c r="G8" s="9" t="n">
        <v>908.6</v>
      </c>
      <c r="H8" s="10">
        <f>1-G8/F8</f>
        <v/>
      </c>
      <c r="I8" s="9">
        <f>ROUND(F8*0.8,2)</f>
        <v/>
      </c>
      <c r="J8" s="10">
        <f>1-I8/F8</f>
        <v/>
      </c>
    </row>
    <row r="9">
      <c r="A9" s="6" t="inlineStr">
        <is>
          <t>Royer Labs</t>
        </is>
      </c>
      <c r="B9" s="6" t="inlineStr">
        <is>
          <t>R-12 Series · Active Ribbon</t>
        </is>
      </c>
      <c r="C9" s="6" t="inlineStr">
        <is>
          <t>R-12</t>
        </is>
      </c>
      <c r="D9" s="7" t="inlineStr">
        <is>
          <t>Mono active ribbon, built-in windscreen, internal shock mount, 15 dB pad, high-pass filter.</t>
        </is>
      </c>
      <c r="E9" s="8" t="inlineStr">
        <is>
          <t>00850035900796</t>
        </is>
      </c>
      <c r="F9" s="9" t="n">
        <v>949</v>
      </c>
      <c r="G9" s="9" t="n">
        <v>664.3</v>
      </c>
      <c r="H9" s="10">
        <f>1-G9/F9</f>
        <v/>
      </c>
      <c r="I9" s="9">
        <f>ROUND(F9*0.8,2)</f>
        <v/>
      </c>
      <c r="J9" s="10">
        <f>1-I9/F9</f>
        <v/>
      </c>
    </row>
    <row r="10">
      <c r="A10" s="6" t="inlineStr">
        <is>
          <t>Royer Labs</t>
        </is>
      </c>
      <c r="B10" s="6" t="inlineStr">
        <is>
          <t>R-12 Series · Active Ribbon</t>
        </is>
      </c>
      <c r="C10" s="6" t="inlineStr">
        <is>
          <t>R-12-MP</t>
        </is>
      </c>
      <c r="D10" s="7" t="inlineStr">
        <is>
          <t>Matched pair of R-12 active ribbons with windscreen, shock mount, pad, and HPF.</t>
        </is>
      </c>
      <c r="E10" s="8" t="inlineStr">
        <is>
          <t>00850035900802</t>
        </is>
      </c>
      <c r="F10" s="9" t="n">
        <v>1898</v>
      </c>
      <c r="G10" s="9" t="n">
        <v>1328.6</v>
      </c>
      <c r="H10" s="10">
        <f>1-G10/F10</f>
        <v/>
      </c>
      <c r="I10" s="9">
        <f>ROUND(F10*0.8,2)</f>
        <v/>
      </c>
      <c r="J10" s="10">
        <f>1-I10/F10</f>
        <v/>
      </c>
    </row>
    <row r="11">
      <c r="A11" s="6" t="inlineStr">
        <is>
          <t>Royer Labs</t>
        </is>
      </c>
      <c r="B11" s="6" t="inlineStr">
        <is>
          <t>R-121 · The Modern Classic</t>
        </is>
      </c>
      <c r="C11" s="6" t="inlineStr">
        <is>
          <t>R-121</t>
        </is>
      </c>
      <c r="D11" s="7" t="inlineStr">
        <is>
          <t>Mono ribbon with large 2.5-micron element, nickel finish.</t>
        </is>
      </c>
      <c r="E11" s="8" t="inlineStr">
        <is>
          <t>00850035900017</t>
        </is>
      </c>
      <c r="F11" s="9" t="n">
        <v>1599</v>
      </c>
      <c r="G11" s="9" t="n">
        <v>1119.3</v>
      </c>
      <c r="H11" s="10">
        <f>1-G11/F11</f>
        <v/>
      </c>
      <c r="I11" s="9">
        <f>ROUND(F11*0.8,2)</f>
        <v/>
      </c>
      <c r="J11" s="10">
        <f>1-I11/F11</f>
        <v/>
      </c>
    </row>
    <row r="12">
      <c r="A12" s="6" t="inlineStr">
        <is>
          <t>Royer Labs</t>
        </is>
      </c>
      <c r="B12" s="6" t="inlineStr">
        <is>
          <t>R-121 · The Modern Classic</t>
        </is>
      </c>
      <c r="C12" s="6" t="inlineStr">
        <is>
          <t>R-121-MP</t>
        </is>
      </c>
      <c r="D12" s="7" t="inlineStr">
        <is>
          <t>Matched pair of R-121 ribbon microphones, nickel finish.</t>
        </is>
      </c>
      <c r="E12" s="8" t="inlineStr">
        <is>
          <t>00850035900031</t>
        </is>
      </c>
      <c r="F12" s="9" t="n">
        <v>3198</v>
      </c>
      <c r="G12" s="9" t="n">
        <v>2238.6</v>
      </c>
      <c r="H12" s="10">
        <f>1-G12/F12</f>
        <v/>
      </c>
      <c r="I12" s="9">
        <f>ROUND(F12*0.8,2)</f>
        <v/>
      </c>
      <c r="J12" s="10">
        <f>1-I12/F12</f>
        <v/>
      </c>
    </row>
    <row r="13">
      <c r="A13" s="6" t="inlineStr">
        <is>
          <t>Royer Labs</t>
        </is>
      </c>
      <c r="B13" s="6" t="inlineStr">
        <is>
          <t>R-122 Series · Phantom Powered Ribbon</t>
        </is>
      </c>
      <c r="C13" s="6" t="inlineStr">
        <is>
          <t>R-122 MKII</t>
        </is>
      </c>
      <c r="D13" s="7" t="inlineStr">
        <is>
          <t>Phantom-powered mono ribbon, 2.5-micron element, nickel finish, switchable bass cut and pad.</t>
        </is>
      </c>
      <c r="E13" s="8" t="inlineStr">
        <is>
          <t>00850035900130</t>
        </is>
      </c>
      <c r="F13" s="9" t="n">
        <v>1999</v>
      </c>
      <c r="G13" s="9" t="n">
        <v>1399.3</v>
      </c>
      <c r="H13" s="10">
        <f>1-G13/F13</f>
        <v/>
      </c>
      <c r="I13" s="9">
        <f>ROUND(F13*0.8,2)</f>
        <v/>
      </c>
      <c r="J13" s="10">
        <f>1-I13/F13</f>
        <v/>
      </c>
    </row>
    <row r="14">
      <c r="A14" s="6" t="inlineStr">
        <is>
          <t>Royer Labs</t>
        </is>
      </c>
      <c r="B14" s="6" t="inlineStr">
        <is>
          <t>R-122 Series · Phantom Powered Ribbon</t>
        </is>
      </c>
      <c r="C14" s="6" t="inlineStr">
        <is>
          <t>R-122 MKII-MP</t>
        </is>
      </c>
      <c r="D14" s="7" t="inlineStr">
        <is>
          <t>Matched pair of R-122 MKII phantom-powered ribbons with switchable bass cut and pad.</t>
        </is>
      </c>
      <c r="E14" s="8" t="inlineStr">
        <is>
          <t>00850035900147</t>
        </is>
      </c>
      <c r="F14" s="9" t="n">
        <v>3998</v>
      </c>
      <c r="G14" s="9" t="n">
        <v>2798.6</v>
      </c>
      <c r="H14" s="10">
        <f>1-G14/F14</f>
        <v/>
      </c>
      <c r="I14" s="9">
        <f>ROUND(F14*0.8,2)</f>
        <v/>
      </c>
      <c r="J14" s="10">
        <f>1-I14/F14</f>
        <v/>
      </c>
    </row>
    <row r="15">
      <c r="A15" s="6" t="inlineStr">
        <is>
          <t>Royer Labs</t>
        </is>
      </c>
      <c r="B15" s="6" t="inlineStr">
        <is>
          <t>R-122 Series · Phantom Powered Ribbon</t>
        </is>
      </c>
      <c r="C15" s="6" t="inlineStr">
        <is>
          <t>R-122V</t>
        </is>
      </c>
      <c r="D15" s="7" t="inlineStr">
        <is>
          <t>Vacuum-tube mono ribbon (2.5-micron, nickel) with case, sling shock, 7-pin cable, and power supply.</t>
        </is>
      </c>
      <c r="E15" s="8" t="inlineStr">
        <is>
          <t>00850035900024</t>
        </is>
      </c>
      <c r="F15" s="9" t="n">
        <v>3399</v>
      </c>
      <c r="G15" s="9" t="n">
        <v>2379.3</v>
      </c>
      <c r="H15" s="10">
        <f>1-G15/F15</f>
        <v/>
      </c>
      <c r="I15" s="9">
        <f>ROUND(F15*0.8,2)</f>
        <v/>
      </c>
      <c r="J15" s="10">
        <f>1-I15/F15</f>
        <v/>
      </c>
    </row>
    <row r="16">
      <c r="A16" s="6" t="inlineStr">
        <is>
          <t>Royer Labs</t>
        </is>
      </c>
      <c r="B16" s="6" t="inlineStr">
        <is>
          <t>R-122 Series · Phantom Powered Ribbon</t>
        </is>
      </c>
      <c r="C16" s="6" t="inlineStr">
        <is>
          <t>R-122V-MP</t>
        </is>
      </c>
      <c r="D16" s="7" t="inlineStr">
        <is>
          <t>Matched pair of R-122V vacuum-tube ribbons, nickel finish.</t>
        </is>
      </c>
      <c r="E16" s="8" t="inlineStr">
        <is>
          <t>00850035900048</t>
        </is>
      </c>
      <c r="F16" s="9" t="n">
        <v>6798</v>
      </c>
      <c r="G16" s="9" t="n">
        <v>4758.6</v>
      </c>
      <c r="H16" s="10">
        <f>1-G16/F16</f>
        <v/>
      </c>
      <c r="I16" s="9">
        <f>ROUND(F16*0.8,2)</f>
        <v/>
      </c>
      <c r="J16" s="10">
        <f>1-I16/F16</f>
        <v/>
      </c>
    </row>
    <row r="17">
      <c r="A17" s="6" t="inlineStr">
        <is>
          <t>Royer Labs</t>
        </is>
      </c>
      <c r="B17" s="6" t="inlineStr">
        <is>
          <t>SF Series · Small-Element &amp; Stereo</t>
        </is>
      </c>
      <c r="C17" s="6" t="inlineStr">
        <is>
          <t>SF-2</t>
        </is>
      </c>
      <c r="D17" s="7" t="inlineStr">
        <is>
          <t>Mono phantom-powered ribbon with small 1.8-micron light-mass element, matte black, Sling-Shock.</t>
        </is>
      </c>
      <c r="E17" s="8" t="inlineStr">
        <is>
          <t>00850035900116</t>
        </is>
      </c>
      <c r="F17" s="9" t="n">
        <v>2499</v>
      </c>
      <c r="G17" s="9" t="n">
        <v>1749.3</v>
      </c>
      <c r="H17" s="10">
        <f>1-G17/F17</f>
        <v/>
      </c>
      <c r="I17" s="9">
        <f>ROUND(F17*0.8,2)</f>
        <v/>
      </c>
      <c r="J17" s="10">
        <f>1-I17/F17</f>
        <v/>
      </c>
    </row>
    <row r="18">
      <c r="A18" s="6" t="inlineStr">
        <is>
          <t>Royer Labs</t>
        </is>
      </c>
      <c r="B18" s="6" t="inlineStr">
        <is>
          <t>SF Series · Small-Element &amp; Stereo</t>
        </is>
      </c>
      <c r="C18" s="6" t="inlineStr">
        <is>
          <t>SF-2MP</t>
        </is>
      </c>
      <c r="D18" s="7" t="inlineStr">
        <is>
          <t>Matched pair of SF-2 phantom-powered ribbons with Sling-Shocks.</t>
        </is>
      </c>
      <c r="E18" s="8" t="inlineStr">
        <is>
          <t>00850035900123</t>
        </is>
      </c>
      <c r="F18" s="9" t="n">
        <v>4998</v>
      </c>
      <c r="G18" s="9" t="n">
        <v>3498.6</v>
      </c>
      <c r="H18" s="10">
        <f>1-G18/F18</f>
        <v/>
      </c>
      <c r="I18" s="9">
        <f>ROUND(F18*0.8,2)</f>
        <v/>
      </c>
      <c r="J18" s="10">
        <f>1-I18/F18</f>
        <v/>
      </c>
    </row>
    <row r="19">
      <c r="A19" s="6" t="inlineStr">
        <is>
          <t>Royer Labs</t>
        </is>
      </c>
      <c r="B19" s="6" t="inlineStr">
        <is>
          <t>SF Series · Small-Element &amp; Stereo</t>
        </is>
      </c>
      <c r="C19" s="6" t="inlineStr">
        <is>
          <t>SF-12</t>
        </is>
      </c>
      <c r="D19" s="7" t="inlineStr">
        <is>
          <t>Stereo ribbon, dual 1.8-micron elements, matte black, Sling-Shock, 5-pin cable &amp; XLR splitter.</t>
        </is>
      </c>
      <c r="E19" s="8" t="inlineStr">
        <is>
          <t>00850035900055</t>
        </is>
      </c>
      <c r="F19" s="9" t="n">
        <v>2999</v>
      </c>
      <c r="G19" s="9" t="n">
        <v>2099.3</v>
      </c>
      <c r="H19" s="10">
        <f>1-G19/F19</f>
        <v/>
      </c>
      <c r="I19" s="9">
        <f>ROUND(F19*0.8,2)</f>
        <v/>
      </c>
      <c r="J19" s="10">
        <f>1-I19/F19</f>
        <v/>
      </c>
    </row>
    <row r="20">
      <c r="A20" s="6" t="inlineStr">
        <is>
          <t>Royer Labs</t>
        </is>
      </c>
      <c r="B20" s="6" t="inlineStr">
        <is>
          <t>SF Series · Small-Element &amp; Stereo</t>
        </is>
      </c>
      <c r="C20" s="6" t="inlineStr">
        <is>
          <t>SF-24</t>
        </is>
      </c>
      <c r="D20" s="7" t="inlineStr">
        <is>
          <t>Phantom-powered stereo ribbon, dual 1.8-micron elements, matte black, case, Sling-Shock, cables.</t>
        </is>
      </c>
      <c r="E20" s="8" t="inlineStr">
        <is>
          <t>00850035900062</t>
        </is>
      </c>
      <c r="F20" s="9" t="n">
        <v>4999</v>
      </c>
      <c r="G20" s="9" t="n">
        <v>3499.3</v>
      </c>
      <c r="H20" s="10">
        <f>1-G20/F20</f>
        <v/>
      </c>
      <c r="I20" s="9">
        <f>ROUND(F20*0.8,2)</f>
        <v/>
      </c>
      <c r="J20" s="10">
        <f>1-I20/F20</f>
        <v/>
      </c>
    </row>
    <row r="21">
      <c r="A21" s="6" t="inlineStr">
        <is>
          <t>Royer Labs</t>
        </is>
      </c>
      <c r="B21" s="6" t="inlineStr">
        <is>
          <t>SF Series · Small-Element &amp; Stereo</t>
        </is>
      </c>
      <c r="C21" s="6" t="inlineStr">
        <is>
          <t>SF-24V</t>
        </is>
      </c>
      <c r="D21" s="7" t="inlineStr">
        <is>
          <t>Vacuum-tube stereo ribbon, dual 1.8-micron elements, burnished satin nickel, case, PSU, cables.</t>
        </is>
      </c>
      <c r="E21" s="8" t="inlineStr">
        <is>
          <t>00850035900079</t>
        </is>
      </c>
      <c r="F21" s="9" t="n">
        <v>6999</v>
      </c>
      <c r="G21" s="9" t="n">
        <v>4899.3</v>
      </c>
      <c r="H21" s="10">
        <f>1-G21/F21</f>
        <v/>
      </c>
      <c r="I21" s="9">
        <f>ROUND(F21*0.8,2)</f>
        <v/>
      </c>
      <c r="J21" s="10">
        <f>1-I21/F21</f>
        <v/>
      </c>
    </row>
    <row r="22">
      <c r="A22" s="6" t="inlineStr">
        <is>
          <t>Undertone Audio</t>
        </is>
      </c>
      <c r="B22" s="6" t="inlineStr">
        <is>
          <t>Outboard</t>
        </is>
      </c>
      <c r="C22" s="6" t="inlineStr">
        <is>
          <t>UnFairchild 670MKII</t>
        </is>
      </c>
      <c r="D22" s="7" t="inlineStr">
        <is>
          <t>Painstaking recreation of the legendary Fairchild 670 vari-mu tube compressor/limiter circuit.</t>
        </is>
      </c>
      <c r="E22" s="8" t="inlineStr">
        <is>
          <t>850063077019</t>
        </is>
      </c>
      <c r="F22" s="9" t="n">
        <v>11999</v>
      </c>
      <c r="G22" s="9" t="n">
        <v>8399.299999999999</v>
      </c>
      <c r="H22" s="10">
        <f>1-G22/F22</f>
        <v/>
      </c>
      <c r="I22" s="9">
        <f>ROUND(F22*0.8,2)</f>
        <v/>
      </c>
      <c r="J22" s="10">
        <f>1-I22/F22</f>
        <v/>
      </c>
    </row>
    <row r="23">
      <c r="A23" s="6" t="inlineStr">
        <is>
          <t>Undertone Audio</t>
        </is>
      </c>
      <c r="B23" s="6" t="inlineStr">
        <is>
          <t>Outboard</t>
        </is>
      </c>
      <c r="C23" s="6" t="inlineStr">
        <is>
          <t>UNFa-1</t>
        </is>
      </c>
      <c r="D23" s="7" t="inlineStr">
        <is>
          <t>Add-on module for the UnFairchild 670M MkII vari-mu tube compressor/limiter.</t>
        </is>
      </c>
      <c r="E23" s="8" t="inlineStr">
        <is>
          <t>850063077026</t>
        </is>
      </c>
      <c r="F23" s="9" t="n">
        <v>2499.99</v>
      </c>
      <c r="G23" s="9" t="n">
        <v>1749.99</v>
      </c>
      <c r="H23" s="10">
        <f>1-G23/F23</f>
        <v/>
      </c>
      <c r="I23" s="9">
        <f>ROUND(F23*0.8,2)</f>
        <v/>
      </c>
      <c r="J23" s="10">
        <f>1-I23/F23</f>
        <v/>
      </c>
    </row>
    <row r="24">
      <c r="A24" s="6" t="inlineStr">
        <is>
          <t>Undertone Audio</t>
        </is>
      </c>
      <c r="B24" s="6" t="inlineStr">
        <is>
          <t>Outboard</t>
        </is>
      </c>
      <c r="C24" s="6" t="inlineStr">
        <is>
          <t>MPDI-4</t>
        </is>
      </c>
      <c r="D24" s="7" t="inlineStr">
        <is>
          <t>Four individual microphone preamp / DI circuits housed in a single 1RU chassis.</t>
        </is>
      </c>
      <c r="E24" s="8" t="inlineStr">
        <is>
          <t>850063077002</t>
        </is>
      </c>
      <c r="F24" s="9" t="n">
        <v>4499</v>
      </c>
      <c r="G24" s="9" t="n">
        <v>3149.3</v>
      </c>
      <c r="H24" s="10">
        <f>1-G24/F24</f>
        <v/>
      </c>
      <c r="I24" s="9">
        <f>ROUND(F24*0.8,2)</f>
        <v/>
      </c>
      <c r="J24" s="10">
        <f>1-I24/F24</f>
        <v/>
      </c>
    </row>
    <row r="25">
      <c r="A25" s="6" t="inlineStr">
        <is>
          <t>Undertone Audio</t>
        </is>
      </c>
      <c r="B25" s="6" t="inlineStr">
        <is>
          <t>Outboard</t>
        </is>
      </c>
      <c r="C25" s="6" t="inlineStr">
        <is>
          <t>GB Tracker II</t>
        </is>
      </c>
      <c r="D25" s="7" t="inlineStr">
        <is>
          <t>Combination instrument preamp and re-amplifying device.</t>
        </is>
      </c>
      <c r="E25" s="8" t="inlineStr">
        <is>
          <t>850063077033</t>
        </is>
      </c>
      <c r="F25" s="9" t="n">
        <v>999.99</v>
      </c>
      <c r="G25" s="9" t="n">
        <v>699.99</v>
      </c>
      <c r="H25" s="10">
        <f>1-G25/F25</f>
        <v/>
      </c>
      <c r="I25" s="9">
        <f>ROUND(F25*0.8,2)</f>
        <v/>
      </c>
      <c r="J25" s="10">
        <f>1-I25/F25</f>
        <v/>
      </c>
    </row>
    <row r="26">
      <c r="A26" s="6" t="inlineStr">
        <is>
          <t>Undertone Audio</t>
        </is>
      </c>
      <c r="B26" s="6" t="inlineStr">
        <is>
          <t>Outboard</t>
        </is>
      </c>
      <c r="C26" s="6" t="inlineStr">
        <is>
          <t>Satellite</t>
        </is>
      </c>
      <c r="D26" s="7" t="inlineStr">
        <is>
          <t>Mono active ribbon microphone with built-in windscreen, internal shock mount, 15 dB pad, and high-pass filter.</t>
        </is>
      </c>
      <c r="E26" s="8" t="inlineStr">
        <is>
          <t>850063077132</t>
        </is>
      </c>
      <c r="F26" s="9" t="n">
        <v>299.99</v>
      </c>
      <c r="G26" s="9" t="n">
        <v>209.99</v>
      </c>
      <c r="H26" s="10">
        <f>1-G26/F26</f>
        <v/>
      </c>
      <c r="I26" s="9">
        <f>ROUND(F26*0.8,2)</f>
        <v/>
      </c>
      <c r="J26" s="10">
        <f>1-I26/F26</f>
        <v/>
      </c>
    </row>
    <row r="27">
      <c r="A27" s="6" t="inlineStr">
        <is>
          <t>Undertone Audio</t>
        </is>
      </c>
      <c r="B27" s="6" t="inlineStr">
        <is>
          <t>Outboard</t>
        </is>
      </c>
      <c r="C27" s="6" t="inlineStr">
        <is>
          <t>UTEQ-500</t>
        </is>
      </c>
      <c r="D27" s="7" t="inlineStr">
        <is>
          <t>500-series 3-band parametric equalizer with range switching on the mid band.</t>
        </is>
      </c>
      <c r="E27" s="8" t="inlineStr">
        <is>
          <t>850063077118</t>
        </is>
      </c>
      <c r="F27" s="9" t="n">
        <v>1499.99</v>
      </c>
      <c r="G27" s="9" t="n">
        <v>1049.99</v>
      </c>
      <c r="H27" s="10">
        <f>1-G27/F27</f>
        <v/>
      </c>
      <c r="I27" s="9">
        <f>ROUND(F27*0.8,2)</f>
        <v/>
      </c>
      <c r="J27" s="10">
        <f>1-I27/F27</f>
        <v/>
      </c>
    </row>
    <row r="28">
      <c r="A28" s="6" t="inlineStr">
        <is>
          <t>Undertone Audio</t>
        </is>
      </c>
      <c r="B28" s="6" t="inlineStr">
        <is>
          <t>Outboard</t>
        </is>
      </c>
      <c r="C28" s="6" t="inlineStr">
        <is>
          <t>Vari-Cap</t>
        </is>
      </c>
      <c r="D28" s="7" t="inlineStr">
        <is>
          <t>Premium guitar cable optimized for recording.</t>
        </is>
      </c>
      <c r="E28" s="8" t="inlineStr">
        <is>
          <t>850063077088</t>
        </is>
      </c>
      <c r="F28" s="9" t="n">
        <v>149.99</v>
      </c>
      <c r="G28" s="9" t="n">
        <v>104.99</v>
      </c>
      <c r="H28" s="10">
        <f>1-G28/F28</f>
        <v/>
      </c>
      <c r="I28" s="9">
        <f>ROUND(F28*0.8,2)</f>
        <v/>
      </c>
      <c r="J28" s="10">
        <f>1-I28/F28</f>
        <v/>
      </c>
    </row>
    <row r="29">
      <c r="A29" s="6" t="inlineStr">
        <is>
          <t>Undertone Audio</t>
        </is>
      </c>
      <c r="B29" s="6" t="inlineStr">
        <is>
          <t>Outboard</t>
        </is>
      </c>
      <c r="C29" s="6" t="inlineStr">
        <is>
          <t>Pyra-sum</t>
        </is>
      </c>
      <c r="D29" s="7" t="inlineStr">
        <is>
          <t>Passive summing mixer featuring four discrete stereo summing busses.</t>
        </is>
      </c>
      <c r="E29" s="8" t="inlineStr"/>
      <c r="F29" s="9" t="n">
        <v>2499.99</v>
      </c>
      <c r="G29" s="9" t="n">
        <v>1749.99</v>
      </c>
      <c r="H29" s="10">
        <f>1-G29/F29</f>
        <v/>
      </c>
      <c r="I29" s="9">
        <f>ROUND(F29*0.8,2)</f>
        <v/>
      </c>
      <c r="J29" s="10">
        <f>1-I29/F29</f>
        <v/>
      </c>
    </row>
    <row r="30">
      <c r="A30" s="6" t="inlineStr">
        <is>
          <t>Undertone Audio</t>
        </is>
      </c>
      <c r="B30" s="6" t="inlineStr">
        <is>
          <t>Outboard</t>
        </is>
      </c>
      <c r="C30" s="6" t="inlineStr">
        <is>
          <t>GB Rack Kit</t>
        </is>
      </c>
      <c r="D30" s="7" t="inlineStr">
        <is>
          <t>Rackmount kit for the GB Tracker II.</t>
        </is>
      </c>
      <c r="E30" s="8" t="inlineStr">
        <is>
          <t>850063077095</t>
        </is>
      </c>
      <c r="F30" s="9" t="n">
        <v>99.98999999999999</v>
      </c>
      <c r="G30" s="9" t="n">
        <v>69.98999999999999</v>
      </c>
      <c r="H30" s="10">
        <f>1-G30/F30</f>
        <v/>
      </c>
      <c r="I30" s="9">
        <f>ROUND(F30*0.8,2)</f>
        <v/>
      </c>
      <c r="J30" s="10">
        <f>1-I30/F30</f>
        <v/>
      </c>
    </row>
    <row r="31">
      <c r="A31" s="6" t="inlineStr">
        <is>
          <t>Royer Labs</t>
        </is>
      </c>
      <c r="B31" s="6" t="inlineStr">
        <is>
          <t>Accessories</t>
        </is>
      </c>
      <c r="C31" s="6" t="inlineStr">
        <is>
          <t>R-DB20</t>
        </is>
      </c>
      <c r="D31" s="7" t="inlineStr">
        <is>
          <t>"dBooster" in-line signal booster.</t>
        </is>
      </c>
      <c r="E31" s="8" t="inlineStr">
        <is>
          <t>00850035900239</t>
        </is>
      </c>
      <c r="F31" s="9" t="n">
        <v>199</v>
      </c>
      <c r="G31" s="9" t="n">
        <v>129.35</v>
      </c>
      <c r="H31" s="10">
        <f>1-G31/F31</f>
        <v/>
      </c>
      <c r="I31" s="9">
        <f>ROUND(F31*0.8,2)</f>
        <v/>
      </c>
      <c r="J31" s="10">
        <f>1-I31/F31</f>
        <v/>
      </c>
    </row>
    <row r="32">
      <c r="A32" s="6" t="inlineStr">
        <is>
          <t>Royer Labs</t>
        </is>
      </c>
      <c r="B32" s="6" t="inlineStr">
        <is>
          <t>Accessories</t>
        </is>
      </c>
      <c r="C32" s="6" t="inlineStr">
        <is>
          <t>R-DB22</t>
        </is>
      </c>
      <c r="D32" s="7" t="inlineStr">
        <is>
          <t>"dBooster2" two-channel in-line signal booster with DIs.</t>
        </is>
      </c>
      <c r="E32" s="8" t="inlineStr">
        <is>
          <t>00850035900000</t>
        </is>
      </c>
      <c r="F32" s="9" t="n">
        <v>349</v>
      </c>
      <c r="G32" s="9" t="n">
        <v>226.85</v>
      </c>
      <c r="H32" s="10">
        <f>1-G32/F32</f>
        <v/>
      </c>
      <c r="I32" s="9">
        <f>ROUND(F32*0.8,2)</f>
        <v/>
      </c>
      <c r="J32" s="10">
        <f>1-I32/F32</f>
        <v/>
      </c>
    </row>
    <row r="33">
      <c r="A33" s="6" t="inlineStr">
        <is>
          <t>Royer Labs</t>
        </is>
      </c>
      <c r="B33" s="6" t="inlineStr">
        <is>
          <t>Accessories</t>
        </is>
      </c>
      <c r="C33" s="6" t="inlineStr">
        <is>
          <t>SM-21</t>
        </is>
      </c>
      <c r="D33" s="7" t="inlineStr">
        <is>
          <t>"AxeMount" dual microphone mount for R-121 / 57-style dynamic mics.</t>
        </is>
      </c>
      <c r="E33" s="8" t="inlineStr">
        <is>
          <t>00850035900390</t>
        </is>
      </c>
      <c r="F33" s="9" t="n">
        <v>59.99</v>
      </c>
      <c r="G33" s="9" t="n">
        <v>35</v>
      </c>
      <c r="H33" s="10">
        <f>1-G33/F33</f>
        <v/>
      </c>
      <c r="I33" s="9">
        <f>ROUND(F33*0.8,2)</f>
        <v/>
      </c>
      <c r="J33" s="10">
        <f>1-I33/F33</f>
        <v/>
      </c>
    </row>
    <row r="34">
      <c r="A34" s="6" t="inlineStr">
        <is>
          <t>Royer Labs</t>
        </is>
      </c>
      <c r="B34" s="6" t="inlineStr">
        <is>
          <t>Accessories</t>
        </is>
      </c>
      <c r="C34" s="6" t="inlineStr">
        <is>
          <t>FlexBar</t>
        </is>
      </c>
      <c r="D34" s="7" t="inlineStr">
        <is>
          <t>FlexBar dual microphone adjustable utility bar.</t>
        </is>
      </c>
      <c r="E34" s="8" t="inlineStr">
        <is>
          <t>00850035900512</t>
        </is>
      </c>
      <c r="F34" s="9" t="n">
        <v>279</v>
      </c>
      <c r="G34" s="9" t="n">
        <v>195.3</v>
      </c>
      <c r="H34" s="10">
        <f>1-G34/F34</f>
        <v/>
      </c>
      <c r="I34" s="9">
        <f>ROUND(F34*0.8,2)</f>
        <v/>
      </c>
      <c r="J34" s="10">
        <f>1-I34/F34</f>
        <v/>
      </c>
    </row>
    <row r="35">
      <c r="A35" s="6" t="inlineStr">
        <is>
          <t>Royer Labs</t>
        </is>
      </c>
      <c r="B35" s="6" t="inlineStr">
        <is>
          <t>Accessories</t>
        </is>
      </c>
      <c r="C35" s="6" t="inlineStr">
        <is>
          <t>RSM-SS1</t>
        </is>
      </c>
      <c r="D35" s="7" t="inlineStr">
        <is>
          <t>"Sling-Shock" suspension shock mount for R-121, R-122, R-122V, SF-12.</t>
        </is>
      </c>
      <c r="E35" s="8" t="inlineStr">
        <is>
          <t>00850035900208</t>
        </is>
      </c>
      <c r="F35" s="9" t="n">
        <v>299</v>
      </c>
      <c r="G35" s="9" t="n">
        <v>209.3</v>
      </c>
      <c r="H35" s="10">
        <f>1-G35/F35</f>
        <v/>
      </c>
      <c r="I35" s="9">
        <f>ROUND(F35*0.8,2)</f>
        <v/>
      </c>
      <c r="J35" s="10">
        <f>1-I35/F35</f>
        <v/>
      </c>
    </row>
    <row r="36">
      <c r="A36" s="6" t="inlineStr">
        <is>
          <t>Royer Labs</t>
        </is>
      </c>
      <c r="B36" s="6" t="inlineStr">
        <is>
          <t>Accessories</t>
        </is>
      </c>
      <c r="C36" s="6" t="inlineStr">
        <is>
          <t>RSM-SS24</t>
        </is>
      </c>
      <c r="D36" s="7" t="inlineStr">
        <is>
          <t>"Sling-Shock" suspension shock mount for SF-2, SF-24, SF-24V.</t>
        </is>
      </c>
      <c r="E36" s="8" t="inlineStr">
        <is>
          <t>00850035900215</t>
        </is>
      </c>
      <c r="F36" s="9" t="n">
        <v>349</v>
      </c>
      <c r="G36" s="9" t="n">
        <v>244.3</v>
      </c>
      <c r="H36" s="10">
        <f>1-G36/F36</f>
        <v/>
      </c>
      <c r="I36" s="9">
        <f>ROUND(F36*0.8,2)</f>
        <v/>
      </c>
      <c r="J36" s="10">
        <f>1-I36/F36</f>
        <v/>
      </c>
    </row>
    <row r="37">
      <c r="A37" s="6" t="inlineStr">
        <is>
          <t>Royer Labs</t>
        </is>
      </c>
      <c r="B37" s="6" t="inlineStr">
        <is>
          <t>Accessories</t>
        </is>
      </c>
      <c r="C37" s="6" t="inlineStr">
        <is>
          <t>RSM-SS251</t>
        </is>
      </c>
      <c r="D37" s="7" t="inlineStr">
        <is>
          <t>"Sling-Shock" suspension shock mount for ELAM 251, U-47, U-87, etc.</t>
        </is>
      </c>
      <c r="E37" s="8" t="inlineStr">
        <is>
          <t>00850035900222</t>
        </is>
      </c>
      <c r="F37" s="9" t="n">
        <v>399</v>
      </c>
      <c r="G37" s="9" t="n">
        <v>279.3</v>
      </c>
      <c r="H37" s="10">
        <f>1-G37/F37</f>
        <v/>
      </c>
      <c r="I37" s="9">
        <f>ROUND(F37*0.8,2)</f>
        <v/>
      </c>
      <c r="J37" s="10">
        <f>1-I37/F37</f>
        <v/>
      </c>
    </row>
    <row r="38">
      <c r="A38" s="6" t="inlineStr">
        <is>
          <t>Royer Labs</t>
        </is>
      </c>
      <c r="B38" s="6" t="inlineStr">
        <is>
          <t>Accessories</t>
        </is>
      </c>
      <c r="C38" s="6" t="inlineStr">
        <is>
          <t>PS-101</t>
        </is>
      </c>
      <c r="D38" s="7" t="inlineStr">
        <is>
          <t>Metal pop screen with gooseneck attachment.</t>
        </is>
      </c>
      <c r="E38" s="8" t="inlineStr">
        <is>
          <t>00850035900192</t>
        </is>
      </c>
      <c r="F38" s="9" t="n">
        <v>69</v>
      </c>
      <c r="G38" s="9" t="n">
        <v>48.3</v>
      </c>
      <c r="H38" s="10">
        <f>1-G38/F38</f>
        <v/>
      </c>
      <c r="I38" s="9">
        <f>ROUND(F38*0.8,2)</f>
        <v/>
      </c>
      <c r="J38" s="10">
        <f>1-I38/F38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"/>
  <sheetViews>
    <sheetView workbookViewId="0">
      <selection activeCell="A1" sqref="A1"/>
    </sheetView>
  </sheetViews>
  <sheetFormatPr baseColWidth="8" defaultRowHeight="15"/>
  <cols>
    <col width="38" customWidth="1" min="2" max="2"/>
    <col width="30" customWidth="1" min="3" max="3"/>
  </cols>
  <sheetData>
    <row r="2">
      <c r="B2" s="11" t="inlineStr">
        <is>
          <t>Please send orders for both brands to:</t>
        </is>
      </c>
      <c r="C2" s="11" t="inlineStr">
        <is>
          <t>orders@royerlabs.com</t>
        </is>
      </c>
    </row>
    <row r="3">
      <c r="B3" s="11" t="inlineStr">
        <is>
          <t>Wholesale inquiries:</t>
        </is>
      </c>
      <c r="C3" s="11" t="inlineStr">
        <is>
          <t>davehetrick@royerlabs.com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2026-10-04T17:59:52Z</dcterms:created>
  <dcterms:modified xmlns:dcterms="http://purl.org/dc/terms/" xmlns:xsi="http://www.w3.org/2001/XMLSchema-instance" xsi:type="dcterms:W3CDTF">2026-10-05T19:31:23Z</dcterms:modified>
</cp:coreProperties>
</file>